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sa Elena Garcia\Desktop\Cta Publica jul-septiembre 2022\"/>
    </mc:Choice>
  </mc:AlternateContent>
  <xr:revisionPtr revIDLastSave="0" documentId="13_ncr:1_{6CBA669D-F14D-4FC5-B0EE-DBD70557D309}" xr6:coauthVersionLast="47" xr6:coauthVersionMax="47" xr10:uidLastSave="{00000000-0000-0000-0000-000000000000}"/>
  <bookViews>
    <workbookView xWindow="-108" yWindow="-108" windowWidth="23256" windowHeight="12576" xr2:uid="{0935BFCB-6076-4857-95AB-E2BDB2BC2FC6}"/>
  </bookViews>
  <sheets>
    <sheet name="PyPI" sheetId="1" r:id="rId1"/>
  </sheets>
  <externalReferences>
    <externalReference r:id="rId2"/>
    <externalReference r:id="rId3"/>
    <externalReference r:id="rId4"/>
    <externalReference r:id="rId5"/>
    <externalReference r:id="rId6"/>
    <externalReference r:id="rId7"/>
  </externalReferences>
  <definedNames>
    <definedName name="A">[1]ECABR!#REF!</definedName>
    <definedName name="A_impresión_IM">[1]ECABR!#REF!</definedName>
    <definedName name="abc">[2]TOTAL!#REF!</definedName>
    <definedName name="_xlnm.Extract">[3]EGRESOS!#REF!</definedName>
    <definedName name="B">[3]EGRESOS!#REF!</definedName>
    <definedName name="BASE">#REF!</definedName>
    <definedName name="_xlnm.Database">[4]REPORTO!#REF!</definedName>
    <definedName name="cba">[2]TOTAL!#REF!</definedName>
    <definedName name="ELOY">#REF!</definedName>
    <definedName name="Fecha">#REF!</definedName>
    <definedName name="HF">[5]T1705HF!$B$20:$B$20</definedName>
    <definedName name="ju">[4]REPORTO!#REF!</definedName>
    <definedName name="mao">[1]ECABR!#REF!</definedName>
    <definedName name="N">#REF!</definedName>
    <definedName name="REPORTO">#REF!</definedName>
    <definedName name="TCAIE">[6]CH1902!$B$20:$B$20</definedName>
    <definedName name="TCFEEIS">#REF!</definedName>
    <definedName name="TRASP">#REF!</definedName>
    <definedName name="U">#REF!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 r="G27" i="1"/>
  <c r="F27" i="1"/>
  <c r="M26" i="1"/>
  <c r="L26" i="1"/>
  <c r="M25" i="1"/>
  <c r="L25" i="1"/>
  <c r="M24" i="1"/>
  <c r="L24" i="1"/>
  <c r="M23" i="1"/>
  <c r="L23" i="1"/>
  <c r="M22" i="1"/>
  <c r="L22" i="1"/>
  <c r="M21" i="1"/>
  <c r="L21" i="1"/>
  <c r="M20" i="1"/>
  <c r="L20" i="1"/>
  <c r="M19" i="1"/>
  <c r="L19" i="1"/>
  <c r="M18" i="1"/>
  <c r="L18" i="1"/>
  <c r="M17" i="1"/>
  <c r="L17" i="1"/>
  <c r="M16" i="1"/>
  <c r="L16" i="1"/>
  <c r="M15" i="1"/>
  <c r="L15" i="1"/>
  <c r="M14" i="1"/>
  <c r="L14" i="1"/>
  <c r="M13" i="1"/>
  <c r="L13" i="1"/>
  <c r="M12" i="1"/>
  <c r="L12" i="1"/>
  <c r="M11" i="1"/>
  <c r="L11" i="1"/>
  <c r="M10" i="1"/>
  <c r="L10" i="1"/>
  <c r="M9" i="1"/>
  <c r="L9" i="1"/>
</calcChain>
</file>

<file path=xl/sharedStrings.xml><?xml version="1.0" encoding="utf-8"?>
<sst xmlns="http://schemas.openxmlformats.org/spreadsheetml/2006/main" count="95" uniqueCount="79">
  <si>
    <t>PROGRAMAS Y PROYECTOS DE INVERSIÓN</t>
  </si>
  <si>
    <t>DEL 01 DE ENERO AL 30 DE SEPTIEMBRE DE 2022</t>
  </si>
  <si>
    <t>Ente Público:</t>
  </si>
  <si>
    <t>UNIVERSIDAD POLITÉCNICA DE JUVENTINO ROSAS</t>
  </si>
  <si>
    <t>Clave del Programa / Proyecto</t>
  </si>
  <si>
    <t>UR</t>
  </si>
  <si>
    <t>Inversión</t>
  </si>
  <si>
    <t>Metas</t>
  </si>
  <si>
    <t>% Avance Financiero</t>
  </si>
  <si>
    <t>% Avance Metas</t>
  </si>
  <si>
    <t>Nombre</t>
  </si>
  <si>
    <t>Descripción</t>
  </si>
  <si>
    <t>Aprobado</t>
  </si>
  <si>
    <t>Modificado</t>
  </si>
  <si>
    <t>Devengado</t>
  </si>
  <si>
    <t>Programada</t>
  </si>
  <si>
    <t>Modificada</t>
  </si>
  <si>
    <t>Alcanzada</t>
  </si>
  <si>
    <t>Devengado/ Aprobado</t>
  </si>
  <si>
    <t>Devengado/ Modificado</t>
  </si>
  <si>
    <t>Alcanzado/ Programado</t>
  </si>
  <si>
    <t>Alcanzado/ Modificado</t>
  </si>
  <si>
    <t>G1101</t>
  </si>
  <si>
    <t>Administración de los recursos humanos, materiales</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</si>
  <si>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</si>
  <si>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G1143</t>
  </si>
  <si>
    <t>Operación del modelo de planeación y evaluación de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</si>
  <si>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</si>
  <si>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3046</t>
  </si>
  <si>
    <t>G1315</t>
  </si>
  <si>
    <t>OPERACIÓN DEL ÓRGANO INTERNO DE CONTROL DE LA UNIV</t>
  </si>
  <si>
    <t>Prevenir, detectar y sancionar las conductas que contravengan la legalidad a través de procedimientos de auditoría y fiscalización, acompañamiento, derecho disciplinario al interior del organismo público estatal.</t>
  </si>
  <si>
    <t>G2085</t>
  </si>
  <si>
    <t>Dirección estratégica</t>
  </si>
  <si>
    <t>Gestionar y administrar el cumplimiento de los objetivos institucionales, dando seguimiento y proponiendo acciones correctivas y preventivas, cuyo propósito principal es ofrecer el servicio educativo de calidad a los alumnos.</t>
  </si>
  <si>
    <t>P0755</t>
  </si>
  <si>
    <t>ADMINISTRACIÓN  E IMPARTICIÓN DE LOS SERVICIOS EDU</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</si>
  <si>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</si>
  <si>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P0756</t>
  </si>
  <si>
    <t>APLICACIÓN DE PLANES DE TRABAJO DE ATENCIÓN A LA D</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</si>
  <si>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</si>
  <si>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P0757</t>
  </si>
  <si>
    <t>APOYOS PARA LA PROFESIONALIZACIÓN</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</si>
  <si>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</si>
  <si>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P0758</t>
  </si>
  <si>
    <t>CURSOS Y EVENTOS DE FORTALECIMIENTO A LA FORMACIÓN</t>
  </si>
  <si>
    <t>Organización de actividades culturales y deportivas para los alumnos de la UPJR, así como participación en proyectos emprendedores, conferencias y talleres con la finalidad de fortalecer su formación integral.</t>
  </si>
  <si>
    <t>P0759</t>
  </si>
  <si>
    <t>GESTIÓN DE CERTIFICACIÓN DE PROCESOS</t>
  </si>
  <si>
    <t>Dar continuidad a la certificación de los procesos que atienden la satisfacción del alumno, de acuerdo a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</si>
  <si>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P0760</t>
  </si>
  <si>
    <t>FORTALECIMIENTO DE LAS HABILIDADES DE LIDERAZGO Y</t>
  </si>
  <si>
    <t>Programa de emprendedurismo, cursos de capacitación para emprendedores y fortalecimiento de los proyectos integradores con la finalidad de desarrollar competencias transversales en los estudiantes de la UPJR.</t>
  </si>
  <si>
    <t>P0761</t>
  </si>
  <si>
    <t>MANTENIMIENTO DE LA INFRAESTRUCTURA</t>
  </si>
  <si>
    <t>Realización del mantenimiento correctivo y preventivo en los edificios y equipos, así como al parque vehicular de la UPJR, con la finalidad de ofrecer un servicio de calidad a los estudiantes.</t>
  </si>
  <si>
    <t>P0762</t>
  </si>
  <si>
    <t>OPERACIÓN DE OTORGAMIENTO DE BECAS Y APOYOS</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</si>
  <si>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</si>
  <si>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P0763</t>
  </si>
  <si>
    <t>OPERACIÓN DE SERVICIOS DE VINCULACIÓN CON EL ENTOR</t>
  </si>
  <si>
    <t>Incrementar la vinculación con el entorno mediante la firma de convenios y/o contactos formales de colaboración para servicio social, estancias y estadías de los estudiantes de la UPJR, así como establecer convenios para cursos de capacitación a empresas o de colaboración con instituciones.</t>
  </si>
  <si>
    <t>P0764</t>
  </si>
  <si>
    <t>OPERACIÓN DE UN SISTEMA DE INFORMACIÓN SOBRE EL SE</t>
  </si>
  <si>
    <t>Generar un sistema para el seguimiento de egresados de la UPJR, que permita evaluar la colocación laboral de los egresados;así como para promover su colocación en el mercado laboral, garantizando de esta forma la calidad en el servicio ofrecido. Lo anterior, a través del seguimiento durante la trayectoria educativa del estudiantado a través de los tutores, quienes dan continuidad y generan el enlace con la Subdirección de Vinculación y Control Escolar, garantizando registros de información confiables y actualizados, lo que permite mantener la comunicación.</t>
  </si>
  <si>
    <t>P2037</t>
  </si>
  <si>
    <t>EVALUACIÓN DE FACTIBILIDAD DE CARRERAS EN DISCIPLI</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</si>
  <si>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</si>
  <si>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P3014</t>
  </si>
  <si>
    <t>Certificación competencias ocupacionales, UPJR</t>
  </si>
  <si>
    <t>El estudiantado de la UPJR recibe certificaciones internacionales y ocupacionales, posteriores al proceso de capacitación y evaluación por un organismo externo que les permite desarrollar competencias laborales y adquirir un valor agregado al momento de egresar.</t>
  </si>
  <si>
    <t>P3230</t>
  </si>
  <si>
    <t>DIFUSIÓN Y DIVULGACIÓN CIENTÍFICA. UPJR</t>
  </si>
  <si>
    <t>Implementar estrategias y acciones para difundir y divulgar la ciencia.</t>
  </si>
  <si>
    <t>QO574</t>
  </si>
  <si>
    <t>Infraestructura de la Universidad Politécnica de Juventino Rosas</t>
  </si>
  <si>
    <t>Equipamiento especializado de carreras adquirido e instalado.</t>
  </si>
  <si>
    <t>Total del Gasto</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</si>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</sst>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8"/>
      <color theme="1"/>
      <name val="Arial"/>
      <family val="2"/>
    </font>
    <font>
      <sz val="8"/>
      <color theme="1"/>
      <name val="Arial"/>
      <family val="2"/>
    </font>
    <font>
      <sz val="10"/>
      <color theme="1"/>
      <name val="Arial"/>
      <family val="2"/>
    </font>
    <font>
      <b/>
      <sz val="10"/>
      <name val="Arial"/>
      <family val="2"/>
    </font>
    <font>
      <sz val="10"/>
      <name val="Arial"/>
      <family val="2"/>
    </font>
    <font>
      <b/>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2" fillId="0" borderId="0" xfId="0" applyFont="1"/>
    <xf numFmtId="0" fontId="3" fillId="2" borderId="0" xfId="0" applyFont="1" applyFill="1"/>
    <xf numFmtId="0" fontId="3" fillId="2" borderId="0" xfId="0" applyFont="1" applyFill="1" applyAlignment="1">
      <alignment horizontal="center"/>
    </xf>
    <xf numFmtId="0" fontId="2" fillId="3" borderId="0" xfId="0" applyFont="1" applyFill="1"/>
    <xf numFmtId="0" fontId="3" fillId="3" borderId="0" xfId="0" applyFont="1" applyFill="1" applyAlignment="1">
      <alignment horizontal="right"/>
    </xf>
    <xf numFmtId="0" fontId="3" fillId="3" borderId="1" xfId="0" applyFont="1" applyFill="1" applyBorder="1" applyProtection="1">
      <protection locked="0"/>
    </xf>
    <xf numFmtId="0" fontId="3" fillId="3" borderId="1" xfId="0" applyFont="1" applyFill="1" applyBorder="1"/>
    <xf numFmtId="0" fontId="2" fillId="3" borderId="1" xfId="0" applyFont="1" applyFill="1" applyBorder="1"/>
    <xf numFmtId="0" fontId="4" fillId="3" borderId="0" xfId="0" applyFont="1" applyFill="1"/>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3" xfId="0" applyFont="1" applyFill="1" applyBorder="1" applyAlignment="1">
      <alignment horizontal="center"/>
    </xf>
    <xf numFmtId="0" fontId="5" fillId="2" borderId="5" xfId="0" applyFont="1" applyFill="1" applyBorder="1" applyAlignment="1">
      <alignment horizont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7" xfId="0" applyFont="1" applyFill="1" applyBorder="1" applyAlignment="1">
      <alignment horizontal="center" wrapText="1"/>
    </xf>
    <xf numFmtId="0" fontId="0" fillId="0" borderId="0" xfId="0" applyAlignment="1">
      <alignment horizontal="center"/>
    </xf>
    <xf numFmtId="0" fontId="2" fillId="0" borderId="8" xfId="0" applyFont="1" applyBorder="1" applyAlignment="1">
      <alignment horizontal="center"/>
    </xf>
    <xf numFmtId="0" fontId="2" fillId="0" borderId="8" xfId="0" applyFont="1" applyBorder="1" applyAlignment="1">
      <alignment horizontal="left" vertical="center"/>
    </xf>
    <xf numFmtId="0" fontId="2" fillId="0" borderId="0" xfId="0" applyFont="1" applyProtection="1">
      <protection locked="0"/>
    </xf>
    <xf numFmtId="0" fontId="2" fillId="0" borderId="8" xfId="0" quotePrefix="1" applyFont="1" applyBorder="1" applyAlignment="1">
      <alignment horizontal="center" vertical="center" wrapText="1"/>
    </xf>
    <xf numFmtId="43" fontId="2" fillId="0" borderId="8" xfId="1" applyFont="1" applyFill="1" applyBorder="1" applyAlignment="1">
      <alignment vertical="center" wrapText="1"/>
    </xf>
    <xf numFmtId="43" fontId="2" fillId="0" borderId="9" xfId="1" applyFont="1" applyFill="1" applyBorder="1" applyAlignment="1">
      <alignment vertical="center" wrapText="1"/>
    </xf>
    <xf numFmtId="4" fontId="2" fillId="0" borderId="8" xfId="0" applyNumberFormat="1" applyFont="1" applyBorder="1"/>
    <xf numFmtId="0" fontId="2" fillId="0" borderId="2" xfId="0" applyFont="1" applyBorder="1" applyProtection="1">
      <protection locked="0"/>
    </xf>
    <xf numFmtId="9" fontId="2" fillId="0" borderId="0" xfId="0" applyNumberFormat="1" applyFont="1" applyProtection="1">
      <protection locked="0"/>
    </xf>
    <xf numFmtId="9" fontId="2" fillId="0" borderId="9" xfId="2" applyFont="1" applyFill="1" applyBorder="1" applyAlignment="1">
      <alignment vertical="center"/>
    </xf>
    <xf numFmtId="9" fontId="2" fillId="0" borderId="8" xfId="2" applyFont="1" applyFill="1" applyBorder="1" applyAlignment="1">
      <alignment vertical="center"/>
    </xf>
    <xf numFmtId="9" fontId="2" fillId="0" borderId="10" xfId="0" applyNumberFormat="1" applyFont="1" applyBorder="1" applyProtection="1">
      <protection locked="0"/>
    </xf>
    <xf numFmtId="49" fontId="2" fillId="0" borderId="8" xfId="0" applyNumberFormat="1" applyFont="1" applyBorder="1" applyAlignment="1">
      <alignment horizontal="center" vertical="center" wrapText="1"/>
    </xf>
    <xf numFmtId="4" fontId="2" fillId="0" borderId="8" xfId="0" applyNumberFormat="1" applyFont="1" applyBorder="1" applyAlignment="1">
      <alignment vertical="center" wrapText="1"/>
    </xf>
    <xf numFmtId="0" fontId="2" fillId="0" borderId="8" xfId="0" applyFont="1" applyBorder="1" applyProtection="1">
      <protection locked="0"/>
    </xf>
    <xf numFmtId="9" fontId="2" fillId="0" borderId="9" xfId="0" applyNumberFormat="1" applyFont="1" applyBorder="1" applyProtection="1">
      <protection locked="0"/>
    </xf>
    <xf numFmtId="9" fontId="2" fillId="0" borderId="0" xfId="2" applyFont="1" applyFill="1" applyAlignment="1" applyProtection="1">
      <alignment horizontal="right"/>
      <protection locked="0"/>
    </xf>
    <xf numFmtId="9" fontId="2" fillId="0" borderId="9" xfId="2" applyFont="1" applyFill="1" applyBorder="1" applyAlignment="1" applyProtection="1">
      <alignment horizontal="right"/>
      <protection locked="0"/>
    </xf>
    <xf numFmtId="9" fontId="2" fillId="0" borderId="0" xfId="2" applyFont="1" applyFill="1" applyProtection="1">
      <protection locked="0"/>
    </xf>
    <xf numFmtId="9" fontId="2" fillId="0" borderId="9" xfId="2" applyFont="1" applyFill="1" applyBorder="1" applyProtection="1">
      <protection locked="0"/>
    </xf>
    <xf numFmtId="0" fontId="2" fillId="0" borderId="6" xfId="0" applyFont="1" applyBorder="1" applyAlignment="1">
      <alignment horizontal="left" vertical="center"/>
    </xf>
    <xf numFmtId="0" fontId="2" fillId="0" borderId="0" xfId="0" applyFont="1" applyAlignment="1">
      <alignment vertical="center"/>
    </xf>
    <xf numFmtId="0" fontId="0" fillId="0" borderId="0" xfId="0" applyProtection="1">
      <protection locked="0"/>
    </xf>
    <xf numFmtId="43" fontId="2" fillId="0" borderId="11" xfId="1" applyFont="1" applyFill="1" applyBorder="1" applyAlignment="1">
      <alignment vertical="center" wrapText="1"/>
    </xf>
    <xf numFmtId="0" fontId="5" fillId="3" borderId="0" xfId="0" applyFont="1" applyFill="1"/>
    <xf numFmtId="0" fontId="5" fillId="3" borderId="7" xfId="0" applyFont="1" applyFill="1" applyBorder="1" applyAlignment="1">
      <alignment vertical="center" wrapText="1"/>
    </xf>
    <xf numFmtId="0" fontId="2" fillId="3" borderId="7" xfId="0" applyFont="1" applyFill="1" applyBorder="1" applyAlignment="1">
      <alignment horizontal="left" vertical="center" wrapText="1"/>
    </xf>
    <xf numFmtId="0" fontId="5" fillId="3" borderId="3" xfId="0" applyFont="1" applyFill="1" applyBorder="1" applyAlignment="1">
      <alignment horizontal="right" vertical="center" wrapText="1"/>
    </xf>
    <xf numFmtId="0" fontId="5" fillId="3" borderId="5" xfId="0" applyFont="1" applyFill="1" applyBorder="1" applyAlignment="1">
      <alignment vertical="center" wrapText="1"/>
    </xf>
    <xf numFmtId="43" fontId="5" fillId="3" borderId="3" xfId="0" applyNumberFormat="1" applyFont="1" applyFill="1" applyBorder="1" applyAlignment="1">
      <alignment horizontal="right" vertical="center" wrapText="1"/>
    </xf>
    <xf numFmtId="43" fontId="5" fillId="3" borderId="7" xfId="0" applyNumberFormat="1" applyFont="1" applyFill="1" applyBorder="1" applyAlignment="1">
      <alignment horizontal="right" vertical="center" wrapText="1"/>
    </xf>
    <xf numFmtId="9" fontId="5" fillId="3" borderId="7" xfId="2" applyFont="1" applyFill="1" applyBorder="1" applyAlignment="1"/>
    <xf numFmtId="0" fontId="5" fillId="0" borderId="0" xfId="0" applyFont="1"/>
    <xf numFmtId="0" fontId="5" fillId="3" borderId="0" xfId="0" applyFont="1" applyFill="1" applyAlignment="1">
      <alignment vertical="center" wrapText="1"/>
    </xf>
    <xf numFmtId="0" fontId="2" fillId="3" borderId="0" xfId="0" applyFont="1" applyFill="1" applyAlignment="1">
      <alignment horizontal="left" vertical="center" wrapText="1"/>
    </xf>
    <xf numFmtId="0" fontId="5" fillId="3" borderId="0" xfId="0" applyFont="1" applyFill="1" applyAlignment="1">
      <alignment horizontal="right" vertical="center" wrapText="1"/>
    </xf>
    <xf numFmtId="43" fontId="5" fillId="3" borderId="0" xfId="0" applyNumberFormat="1" applyFont="1" applyFill="1" applyAlignment="1">
      <alignment horizontal="right" vertical="center" wrapText="1"/>
    </xf>
    <xf numFmtId="9" fontId="5" fillId="3" borderId="0" xfId="2" applyFont="1" applyFill="1" applyBorder="1" applyAlignment="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46F-38C5-435D-9173-5BEB97B103E7}">
  <sheetPr>
    <pageSetUpPr fitToPage="1"/>
  </sheetPr>
  <dimension ref="A1:O38"/>
  <sheetViews>
    <sheetView showGridLines="0" tabSelected="1" zoomScale="80" zoomScaleNormal="80" workbookViewId="0">
      <pane xSplit="2" ySplit="8" topLeftCell="C9" activePane="bottomRight" state="frozen"/>
      <selection pane="topRight" activeCell="C1" sqref="C1"/>
      <selection pane="bottomLeft" activeCell="A9" sqref="A9"/>
      <selection pane="bottomRight" activeCell="K33" sqref="K33"/>
    </sheetView>
  </sheetViews>
  <sheetFormatPr baseColWidth="10" defaultColWidth="14.7109375" defaultRowHeight="13.2" x14ac:dyDescent="0.25"/>
  <cols>
    <col min="1" max="1" width="1.42578125" style="4" customWidth="1"/>
    <col min="2" max="2" width="15.42578125" style="1" customWidth="1"/>
    <col min="3" max="3" width="27.28515625" style="1" customWidth="1"/>
    <col min="4" max="4" width="58.7109375" style="1" customWidth="1"/>
    <col min="5" max="5" width="7.7109375" style="1" customWidth="1"/>
    <col min="6" max="6" width="19.7109375" style="1" customWidth="1"/>
    <col min="7" max="7" width="19.140625" style="1" customWidth="1"/>
    <col min="8" max="8" width="18.42578125" style="1" customWidth="1"/>
    <col min="9" max="9" width="15.28515625" style="1" bestFit="1" customWidth="1"/>
    <col min="10" max="10" width="13.7109375" style="1" bestFit="1" customWidth="1"/>
    <col min="11" max="11" width="14.42578125" style="1" customWidth="1"/>
    <col min="12" max="12" width="14.7109375" style="4" bestFit="1" customWidth="1"/>
    <col min="13" max="13" width="14.7109375" style="1" bestFit="1" customWidth="1"/>
    <col min="14" max="14" width="15.28515625" style="1" bestFit="1" customWidth="1"/>
    <col min="15" max="15" width="13.7109375" style="1" bestFit="1" customWidth="1"/>
    <col min="16" max="16384" width="14.7109375" style="1"/>
  </cols>
  <sheetData>
    <row r="1" spans="1:15" ht="6" customHeight="1" x14ac:dyDescent="0.25">
      <c r="A1" s="1"/>
      <c r="B1" s="2"/>
      <c r="C1" s="2"/>
      <c r="D1" s="2"/>
      <c r="E1" s="2"/>
      <c r="F1" s="2"/>
      <c r="G1" s="2"/>
      <c r="H1" s="2"/>
      <c r="I1" s="2"/>
      <c r="J1" s="2"/>
      <c r="K1" s="2"/>
      <c r="L1" s="2"/>
      <c r="M1" s="2"/>
      <c r="N1" s="2"/>
      <c r="O1" s="2"/>
    </row>
    <row r="2" spans="1:15" ht="13.5" customHeight="1" x14ac:dyDescent="0.25">
      <c r="A2" s="1"/>
      <c r="B2" s="3" t="s">
        <v>0</v>
      </c>
      <c r="C2" s="3"/>
      <c r="D2" s="3"/>
      <c r="E2" s="3"/>
      <c r="F2" s="3"/>
      <c r="G2" s="3"/>
      <c r="H2" s="3"/>
      <c r="I2" s="3"/>
      <c r="J2" s="3"/>
      <c r="K2" s="3"/>
      <c r="L2" s="3"/>
      <c r="M2" s="3"/>
      <c r="N2" s="3"/>
      <c r="O2" s="3"/>
    </row>
    <row r="3" spans="1:15" ht="20.25" customHeight="1" x14ac:dyDescent="0.25">
      <c r="A3" s="1"/>
      <c r="B3" s="3" t="s">
        <v>1</v>
      </c>
      <c r="C3" s="3"/>
      <c r="D3" s="3"/>
      <c r="E3" s="3"/>
      <c r="F3" s="3"/>
      <c r="G3" s="3"/>
      <c r="H3" s="3"/>
      <c r="I3" s="3"/>
      <c r="J3" s="3"/>
      <c r="K3" s="3"/>
      <c r="L3" s="3"/>
      <c r="M3" s="3"/>
      <c r="N3" s="3"/>
      <c r="O3" s="3"/>
    </row>
    <row r="4" spans="1:15" s="4" customFormat="1" ht="8.25" customHeight="1" x14ac:dyDescent="0.25">
      <c r="B4" s="2"/>
      <c r="C4" s="2"/>
      <c r="D4" s="2"/>
      <c r="E4" s="2"/>
      <c r="F4" s="2"/>
      <c r="G4" s="2"/>
      <c r="H4" s="2"/>
      <c r="I4" s="2"/>
      <c r="J4" s="2"/>
      <c r="K4" s="2"/>
      <c r="L4" s="2"/>
      <c r="M4" s="2"/>
      <c r="N4" s="2"/>
      <c r="O4" s="2"/>
    </row>
    <row r="5" spans="1:15" s="4" customFormat="1" ht="24" customHeight="1" x14ac:dyDescent="0.25">
      <c r="B5" s="5" t="s">
        <v>2</v>
      </c>
      <c r="C5" s="6" t="s">
        <v>3</v>
      </c>
      <c r="D5" s="6"/>
      <c r="E5" s="7"/>
      <c r="F5" s="6"/>
      <c r="G5" s="6"/>
      <c r="H5" s="8"/>
    </row>
    <row r="6" spans="1:15" s="4" customFormat="1" ht="8.25" customHeight="1" x14ac:dyDescent="0.25">
      <c r="B6" s="9"/>
      <c r="C6" s="9"/>
      <c r="D6" s="9"/>
      <c r="E6" s="9"/>
      <c r="F6" s="9"/>
      <c r="G6" s="9"/>
      <c r="H6" s="9"/>
      <c r="I6" s="9"/>
      <c r="J6" s="9"/>
      <c r="K6" s="9"/>
    </row>
    <row r="7" spans="1:15" ht="15" customHeight="1" x14ac:dyDescent="0.25">
      <c r="A7" s="1"/>
      <c r="B7" s="10" t="s">
        <v>4</v>
      </c>
      <c r="C7" s="11"/>
      <c r="D7" s="11"/>
      <c r="E7" s="10" t="s">
        <v>5</v>
      </c>
      <c r="F7" s="12" t="s">
        <v>6</v>
      </c>
      <c r="G7" s="13"/>
      <c r="H7" s="13"/>
      <c r="I7" s="13" t="s">
        <v>7</v>
      </c>
      <c r="J7" s="13"/>
      <c r="K7" s="14"/>
      <c r="L7" s="15" t="s">
        <v>8</v>
      </c>
      <c r="M7" s="16"/>
      <c r="N7" s="15" t="s">
        <v>9</v>
      </c>
      <c r="O7" s="16"/>
    </row>
    <row r="8" spans="1:15" ht="26.4" x14ac:dyDescent="0.25">
      <c r="A8" s="1"/>
      <c r="B8" s="17"/>
      <c r="C8" s="18" t="s">
        <v>10</v>
      </c>
      <c r="D8" s="18" t="s">
        <v>11</v>
      </c>
      <c r="E8" s="17"/>
      <c r="F8" s="19" t="s">
        <v>12</v>
      </c>
      <c r="G8" s="19" t="s">
        <v>13</v>
      </c>
      <c r="H8" s="19" t="s">
        <v>14</v>
      </c>
      <c r="I8" s="19" t="s">
        <v>15</v>
      </c>
      <c r="J8" s="19" t="s">
        <v>16</v>
      </c>
      <c r="K8" s="20" t="s">
        <v>17</v>
      </c>
      <c r="L8" s="21" t="s">
        <v>18</v>
      </c>
      <c r="M8" s="21" t="s">
        <v>19</v>
      </c>
      <c r="N8" s="21" t="s">
        <v>20</v>
      </c>
      <c r="O8" s="21" t="s">
        <v>21</v>
      </c>
    </row>
    <row r="9" spans="1:15" x14ac:dyDescent="0.25">
      <c r="A9" s="22"/>
      <c r="B9" s="23" t="s">
        <v>22</v>
      </c>
      <c r="C9" s="24" t="s">
        <v>23</v>
      </c>
      <c r="D9" s="25" t="s">
        <v>24</v>
      </c>
      <c r="E9" s="26">
        <v>3046</v>
      </c>
      <c r="F9" s="27">
        <v>14262474.300000001</v>
      </c>
      <c r="G9" s="28">
        <v>15010536.789999999</v>
      </c>
      <c r="H9" s="29">
        <v>9113394.8100000005</v>
      </c>
      <c r="I9" s="25">
        <v>100</v>
      </c>
      <c r="J9" s="30">
        <v>100</v>
      </c>
      <c r="K9" s="31">
        <v>0.75</v>
      </c>
      <c r="L9" s="32">
        <f>H9/F9</f>
        <v>0.6389771240464216</v>
      </c>
      <c r="M9" s="33">
        <f>H9/G9</f>
        <v>0.60713317168452852</v>
      </c>
      <c r="N9" s="31">
        <v>0.505</v>
      </c>
      <c r="O9" s="34">
        <v>0.505</v>
      </c>
    </row>
    <row r="10" spans="1:15" x14ac:dyDescent="0.25">
      <c r="A10" s="22"/>
      <c r="B10" s="23" t="s">
        <v>25</v>
      </c>
      <c r="C10" s="24" t="s">
        <v>26</v>
      </c>
      <c r="D10" s="25" t="s">
        <v>27</v>
      </c>
      <c r="E10" s="35" t="s">
        <v>28</v>
      </c>
      <c r="F10" s="36">
        <v>88000</v>
      </c>
      <c r="G10" s="28">
        <v>88000</v>
      </c>
      <c r="H10" s="29">
        <v>52901</v>
      </c>
      <c r="I10" s="25">
        <v>100</v>
      </c>
      <c r="J10" s="37">
        <v>100</v>
      </c>
      <c r="K10" s="31">
        <v>0.8</v>
      </c>
      <c r="L10" s="32">
        <f>H10/F10</f>
        <v>0.60114772727272725</v>
      </c>
      <c r="M10" s="33">
        <f t="shared" ref="M10:M26" si="0">H10/G10</f>
        <v>0.60114772727272725</v>
      </c>
      <c r="N10" s="31">
        <v>0.55000000000000004</v>
      </c>
      <c r="O10" s="38">
        <v>0.55000000000000004</v>
      </c>
    </row>
    <row r="11" spans="1:15" x14ac:dyDescent="0.25">
      <c r="A11" s="22"/>
      <c r="B11" s="23" t="s">
        <v>29</v>
      </c>
      <c r="C11" s="24" t="s">
        <v>30</v>
      </c>
      <c r="D11" s="25" t="s">
        <v>31</v>
      </c>
      <c r="E11" s="35" t="s">
        <v>28</v>
      </c>
      <c r="F11" s="36">
        <v>337963.59</v>
      </c>
      <c r="G11" s="28">
        <v>337963.59</v>
      </c>
      <c r="H11" s="29">
        <v>262705.90999999997</v>
      </c>
      <c r="I11" s="25">
        <v>100</v>
      </c>
      <c r="J11" s="37">
        <v>100</v>
      </c>
      <c r="K11" s="39"/>
      <c r="L11" s="32">
        <f>H11/F11</f>
        <v>0.77732015451723646</v>
      </c>
      <c r="M11" s="33">
        <f t="shared" si="0"/>
        <v>0.77732015451723646</v>
      </c>
      <c r="N11" s="39">
        <v>0</v>
      </c>
      <c r="O11" s="40">
        <v>0</v>
      </c>
    </row>
    <row r="12" spans="1:15" x14ac:dyDescent="0.25">
      <c r="A12" s="22"/>
      <c r="B12" s="23" t="s">
        <v>32</v>
      </c>
      <c r="C12" s="24" t="s">
        <v>33</v>
      </c>
      <c r="D12" s="25" t="s">
        <v>34</v>
      </c>
      <c r="E12" s="35" t="s">
        <v>28</v>
      </c>
      <c r="F12" s="36">
        <v>2685816.72</v>
      </c>
      <c r="G12" s="28">
        <v>2806096.15</v>
      </c>
      <c r="H12" s="29">
        <v>2160316.7400000002</v>
      </c>
      <c r="I12" s="25">
        <v>100</v>
      </c>
      <c r="J12" s="37">
        <v>100</v>
      </c>
      <c r="K12" s="41">
        <v>0.75</v>
      </c>
      <c r="L12" s="32">
        <f t="shared" ref="L12:L26" si="1">H12/F12</f>
        <v>0.8043425762871862</v>
      </c>
      <c r="M12" s="33">
        <f t="shared" si="0"/>
        <v>0.76986554434351806</v>
      </c>
      <c r="N12" s="41">
        <v>0.55000000000000004</v>
      </c>
      <c r="O12" s="42">
        <v>0.55000000000000004</v>
      </c>
    </row>
    <row r="13" spans="1:15" x14ac:dyDescent="0.25">
      <c r="A13" s="22"/>
      <c r="B13" s="23" t="s">
        <v>35</v>
      </c>
      <c r="C13" s="24" t="s">
        <v>36</v>
      </c>
      <c r="D13" s="25" t="s">
        <v>37</v>
      </c>
      <c r="E13" s="35" t="s">
        <v>28</v>
      </c>
      <c r="F13" s="36">
        <v>29496668.5</v>
      </c>
      <c r="G13" s="28">
        <v>30497987.949999999</v>
      </c>
      <c r="H13" s="29">
        <v>20205401.760000002</v>
      </c>
      <c r="I13" s="25">
        <v>100</v>
      </c>
      <c r="J13" s="37">
        <v>100</v>
      </c>
      <c r="K13" s="31">
        <v>0.75</v>
      </c>
      <c r="L13" s="32">
        <f t="shared" si="1"/>
        <v>0.68500623248350911</v>
      </c>
      <c r="M13" s="33">
        <f t="shared" si="0"/>
        <v>0.66251589426573965</v>
      </c>
      <c r="N13" s="31">
        <v>0.5</v>
      </c>
      <c r="O13" s="38">
        <v>0.5</v>
      </c>
    </row>
    <row r="14" spans="1:15" x14ac:dyDescent="0.25">
      <c r="A14" s="22"/>
      <c r="B14" s="23" t="s">
        <v>38</v>
      </c>
      <c r="C14" s="24" t="s">
        <v>39</v>
      </c>
      <c r="D14" s="25" t="s">
        <v>40</v>
      </c>
      <c r="E14" s="35" t="s">
        <v>28</v>
      </c>
      <c r="F14" s="36">
        <v>337963.56</v>
      </c>
      <c r="G14" s="28">
        <v>351989.54</v>
      </c>
      <c r="H14" s="27">
        <v>261426.73</v>
      </c>
      <c r="I14" s="25">
        <v>100</v>
      </c>
      <c r="J14" s="37">
        <v>100</v>
      </c>
      <c r="K14" s="31">
        <v>0.75</v>
      </c>
      <c r="L14" s="32">
        <f t="shared" si="1"/>
        <v>0.77353525924510913</v>
      </c>
      <c r="M14" s="33">
        <f t="shared" si="0"/>
        <v>0.74271164421533675</v>
      </c>
      <c r="N14" s="31">
        <v>0.5</v>
      </c>
      <c r="O14" s="38">
        <v>0.5</v>
      </c>
    </row>
    <row r="15" spans="1:15" x14ac:dyDescent="0.25">
      <c r="A15" s="22"/>
      <c r="B15" s="23" t="s">
        <v>41</v>
      </c>
      <c r="C15" s="24" t="s">
        <v>42</v>
      </c>
      <c r="D15" s="25" t="s">
        <v>43</v>
      </c>
      <c r="E15" s="35" t="s">
        <v>28</v>
      </c>
      <c r="F15" s="36">
        <v>1500</v>
      </c>
      <c r="G15" s="28">
        <v>1500</v>
      </c>
      <c r="H15" s="27">
        <v>1468</v>
      </c>
      <c r="I15" s="25">
        <v>100</v>
      </c>
      <c r="J15" s="37">
        <v>100</v>
      </c>
      <c r="K15" s="31">
        <v>0.75</v>
      </c>
      <c r="L15" s="32">
        <f t="shared" si="1"/>
        <v>0.97866666666666668</v>
      </c>
      <c r="M15" s="33">
        <f t="shared" si="0"/>
        <v>0.97866666666666668</v>
      </c>
      <c r="N15" s="31">
        <v>0.5</v>
      </c>
      <c r="O15" s="38">
        <v>0.5</v>
      </c>
    </row>
    <row r="16" spans="1:15" x14ac:dyDescent="0.25">
      <c r="A16" s="22"/>
      <c r="B16" s="23" t="s">
        <v>44</v>
      </c>
      <c r="C16" s="24" t="s">
        <v>45</v>
      </c>
      <c r="D16" s="25" t="s">
        <v>46</v>
      </c>
      <c r="E16" s="35" t="s">
        <v>28</v>
      </c>
      <c r="F16" s="27">
        <v>1701350.38</v>
      </c>
      <c r="G16" s="28">
        <v>1768304.6</v>
      </c>
      <c r="H16" s="27">
        <v>1330027.6599999999</v>
      </c>
      <c r="I16" s="25">
        <v>100</v>
      </c>
      <c r="J16" s="37">
        <v>100</v>
      </c>
      <c r="K16" s="31">
        <v>0.75</v>
      </c>
      <c r="L16" s="32">
        <f t="shared" si="1"/>
        <v>0.7817482369504628</v>
      </c>
      <c r="M16" s="33">
        <f t="shared" si="0"/>
        <v>0.75214850427918345</v>
      </c>
      <c r="N16" s="31">
        <v>0.5</v>
      </c>
      <c r="O16" s="38">
        <v>0.5</v>
      </c>
    </row>
    <row r="17" spans="1:15" x14ac:dyDescent="0.25">
      <c r="A17" s="22"/>
      <c r="B17" s="23" t="s">
        <v>47</v>
      </c>
      <c r="C17" s="24" t="s">
        <v>48</v>
      </c>
      <c r="D17" s="25" t="s">
        <v>49</v>
      </c>
      <c r="E17" s="35" t="s">
        <v>28</v>
      </c>
      <c r="F17" s="36">
        <v>717835.08</v>
      </c>
      <c r="G17" s="28">
        <v>729876.25</v>
      </c>
      <c r="H17" s="29">
        <v>114358.7</v>
      </c>
      <c r="I17" s="25">
        <v>100</v>
      </c>
      <c r="J17" s="37">
        <v>100</v>
      </c>
      <c r="K17" s="41">
        <v>1</v>
      </c>
      <c r="L17" s="32">
        <f t="shared" si="1"/>
        <v>0.15931054804398806</v>
      </c>
      <c r="M17" s="33">
        <f t="shared" si="0"/>
        <v>0.1566823142964304</v>
      </c>
      <c r="N17" s="41">
        <v>0.65</v>
      </c>
      <c r="O17" s="42">
        <v>0.65</v>
      </c>
    </row>
    <row r="18" spans="1:15" x14ac:dyDescent="0.25">
      <c r="A18" s="22"/>
      <c r="B18" s="23" t="s">
        <v>50</v>
      </c>
      <c r="C18" s="24" t="s">
        <v>51</v>
      </c>
      <c r="D18" s="25" t="s">
        <v>52</v>
      </c>
      <c r="E18" s="35" t="s">
        <v>28</v>
      </c>
      <c r="F18" s="36">
        <v>337963.59</v>
      </c>
      <c r="G18" s="28">
        <v>351989.57</v>
      </c>
      <c r="H18" s="29">
        <v>263030.95</v>
      </c>
      <c r="I18" s="25">
        <v>100</v>
      </c>
      <c r="J18" s="37">
        <v>100</v>
      </c>
      <c r="K18" s="31">
        <v>0.75</v>
      </c>
      <c r="L18" s="32">
        <f t="shared" si="1"/>
        <v>0.77828191492462251</v>
      </c>
      <c r="M18" s="33">
        <f t="shared" si="0"/>
        <v>0.74726915914014158</v>
      </c>
      <c r="N18" s="31">
        <v>0.45</v>
      </c>
      <c r="O18" s="38">
        <v>0.45</v>
      </c>
    </row>
    <row r="19" spans="1:15" x14ac:dyDescent="0.25">
      <c r="A19" s="22"/>
      <c r="B19" s="23" t="s">
        <v>53</v>
      </c>
      <c r="C19" s="24" t="s">
        <v>54</v>
      </c>
      <c r="D19" s="25" t="s">
        <v>55</v>
      </c>
      <c r="E19" s="35" t="s">
        <v>28</v>
      </c>
      <c r="F19" s="27">
        <v>1315974.49</v>
      </c>
      <c r="G19" s="28">
        <v>3158811.19</v>
      </c>
      <c r="H19" s="29">
        <v>2218557.64</v>
      </c>
      <c r="I19" s="25">
        <v>100</v>
      </c>
      <c r="J19" s="37">
        <v>100</v>
      </c>
      <c r="K19" s="41">
        <v>0.75</v>
      </c>
      <c r="L19" s="32">
        <f t="shared" si="1"/>
        <v>1.6858667526298325</v>
      </c>
      <c r="M19" s="33">
        <f t="shared" si="0"/>
        <v>0.70233942662460946</v>
      </c>
      <c r="N19" s="41">
        <v>0.5</v>
      </c>
      <c r="O19" s="42">
        <v>0.5</v>
      </c>
    </row>
    <row r="20" spans="1:15" x14ac:dyDescent="0.25">
      <c r="A20" s="22"/>
      <c r="B20" s="23" t="s">
        <v>56</v>
      </c>
      <c r="C20" s="24" t="s">
        <v>57</v>
      </c>
      <c r="D20" s="25" t="s">
        <v>58</v>
      </c>
      <c r="E20" s="35" t="s">
        <v>28</v>
      </c>
      <c r="F20" s="36">
        <v>154497.62</v>
      </c>
      <c r="G20" s="27">
        <v>160849.01</v>
      </c>
      <c r="H20" s="29">
        <v>116917.19</v>
      </c>
      <c r="I20" s="25">
        <v>100</v>
      </c>
      <c r="J20" s="37">
        <v>100</v>
      </c>
      <c r="K20" s="31">
        <v>0.75</v>
      </c>
      <c r="L20" s="32">
        <f t="shared" si="1"/>
        <v>0.75675722383296262</v>
      </c>
      <c r="M20" s="33">
        <f t="shared" si="0"/>
        <v>0.72687540942900419</v>
      </c>
      <c r="N20" s="31">
        <v>0.5</v>
      </c>
      <c r="O20" s="38">
        <v>0.5</v>
      </c>
    </row>
    <row r="21" spans="1:15" x14ac:dyDescent="0.25">
      <c r="A21" s="22"/>
      <c r="B21" s="23" t="s">
        <v>59</v>
      </c>
      <c r="C21" s="24" t="s">
        <v>60</v>
      </c>
      <c r="D21" s="25" t="s">
        <v>61</v>
      </c>
      <c r="E21" s="35" t="s">
        <v>28</v>
      </c>
      <c r="F21" s="27">
        <v>1103214.4099999999</v>
      </c>
      <c r="G21" s="27">
        <v>1556808.65</v>
      </c>
      <c r="H21" s="27">
        <v>864882.4</v>
      </c>
      <c r="I21" s="25">
        <v>100</v>
      </c>
      <c r="J21" s="37">
        <v>100</v>
      </c>
      <c r="K21" s="31">
        <v>0.75</v>
      </c>
      <c r="L21" s="32">
        <f t="shared" si="1"/>
        <v>0.78396582945286231</v>
      </c>
      <c r="M21" s="33">
        <f t="shared" si="0"/>
        <v>0.5555483006855082</v>
      </c>
      <c r="N21" s="31">
        <v>0.55000000000000004</v>
      </c>
      <c r="O21" s="38">
        <v>0.55000000000000004</v>
      </c>
    </row>
    <row r="22" spans="1:15" x14ac:dyDescent="0.25">
      <c r="A22" s="22"/>
      <c r="B22" s="23" t="s">
        <v>62</v>
      </c>
      <c r="C22" s="24" t="s">
        <v>63</v>
      </c>
      <c r="D22" s="25" t="s">
        <v>64</v>
      </c>
      <c r="E22" s="35" t="s">
        <v>28</v>
      </c>
      <c r="F22" s="36">
        <v>396363.59</v>
      </c>
      <c r="G22" s="27">
        <v>410389.58</v>
      </c>
      <c r="H22" s="27">
        <v>279813.90999999997</v>
      </c>
      <c r="I22" s="25">
        <v>100</v>
      </c>
      <c r="J22" s="37">
        <v>100</v>
      </c>
      <c r="K22" s="31">
        <v>0.75</v>
      </c>
      <c r="L22" s="32">
        <f t="shared" si="1"/>
        <v>0.70595260780638291</v>
      </c>
      <c r="M22" s="33">
        <f t="shared" si="0"/>
        <v>0.6818250843503384</v>
      </c>
      <c r="N22" s="31">
        <v>0.5</v>
      </c>
      <c r="O22" s="38">
        <v>0.5</v>
      </c>
    </row>
    <row r="23" spans="1:15" x14ac:dyDescent="0.25">
      <c r="A23" s="22"/>
      <c r="B23" s="23" t="s">
        <v>65</v>
      </c>
      <c r="C23" s="24" t="s">
        <v>66</v>
      </c>
      <c r="D23" s="25" t="s">
        <v>67</v>
      </c>
      <c r="E23" s="35" t="s">
        <v>28</v>
      </c>
      <c r="F23" s="36">
        <v>8000</v>
      </c>
      <c r="G23" s="27">
        <v>8000</v>
      </c>
      <c r="H23" s="27">
        <v>8000</v>
      </c>
      <c r="I23" s="25">
        <v>100</v>
      </c>
      <c r="J23" s="37">
        <v>100</v>
      </c>
      <c r="K23" s="31">
        <v>0.75</v>
      </c>
      <c r="L23" s="32">
        <f t="shared" si="1"/>
        <v>1</v>
      </c>
      <c r="M23" s="33">
        <f t="shared" si="0"/>
        <v>1</v>
      </c>
      <c r="N23" s="31">
        <v>0.45</v>
      </c>
      <c r="O23" s="38">
        <v>0.45</v>
      </c>
    </row>
    <row r="24" spans="1:15" x14ac:dyDescent="0.25">
      <c r="A24" s="22"/>
      <c r="B24" s="23" t="s">
        <v>68</v>
      </c>
      <c r="C24" s="24" t="s">
        <v>69</v>
      </c>
      <c r="D24" s="25" t="s">
        <v>70</v>
      </c>
      <c r="E24" s="35" t="s">
        <v>28</v>
      </c>
      <c r="F24" s="36">
        <v>104123.2</v>
      </c>
      <c r="G24" s="27">
        <v>104123.2</v>
      </c>
      <c r="H24" s="27">
        <v>6000</v>
      </c>
      <c r="I24" s="25">
        <v>100</v>
      </c>
      <c r="J24" s="37">
        <v>100</v>
      </c>
      <c r="K24" s="31">
        <v>0.75</v>
      </c>
      <c r="L24" s="32">
        <f>H24/F24</f>
        <v>5.7624045361648508E-2</v>
      </c>
      <c r="M24" s="33">
        <f t="shared" si="0"/>
        <v>5.7624045361648508E-2</v>
      </c>
      <c r="N24" s="31">
        <v>0.45</v>
      </c>
      <c r="O24" s="38">
        <v>0.45</v>
      </c>
    </row>
    <row r="25" spans="1:15" s="44" customFormat="1" x14ac:dyDescent="0.25">
      <c r="A25" s="22"/>
      <c r="B25" s="23" t="s">
        <v>71</v>
      </c>
      <c r="C25" s="43" t="s">
        <v>72</v>
      </c>
      <c r="D25" s="25" t="s">
        <v>73</v>
      </c>
      <c r="E25" s="35" t="s">
        <v>28</v>
      </c>
      <c r="F25" s="27">
        <v>1311536.8700000001</v>
      </c>
      <c r="G25" s="27">
        <v>1325562.8600000001</v>
      </c>
      <c r="H25" s="27">
        <v>939961.65</v>
      </c>
      <c r="I25" s="25">
        <v>100</v>
      </c>
      <c r="J25" s="37">
        <v>100</v>
      </c>
      <c r="K25" s="31">
        <v>0.85</v>
      </c>
      <c r="L25" s="32">
        <f t="shared" si="1"/>
        <v>0.71668717174531271</v>
      </c>
      <c r="M25" s="33">
        <f t="shared" si="0"/>
        <v>0.70910379157726244</v>
      </c>
      <c r="N25" s="31">
        <v>0.65</v>
      </c>
      <c r="O25" s="38">
        <v>0.65</v>
      </c>
    </row>
    <row r="26" spans="1:15" s="44" customFormat="1" x14ac:dyDescent="0.25">
      <c r="A26" s="22"/>
      <c r="B26" s="23" t="s">
        <v>74</v>
      </c>
      <c r="C26" s="45" t="s">
        <v>75</v>
      </c>
      <c r="D26" s="25" t="s">
        <v>76</v>
      </c>
      <c r="E26" s="35" t="s">
        <v>28</v>
      </c>
      <c r="F26" s="46">
        <v>0</v>
      </c>
      <c r="G26" s="27">
        <v>2923513.96</v>
      </c>
      <c r="H26" s="27">
        <v>2888298.67</v>
      </c>
      <c r="I26" s="25">
        <v>0</v>
      </c>
      <c r="J26" s="37">
        <v>100</v>
      </c>
      <c r="K26" s="41">
        <v>1</v>
      </c>
      <c r="L26" s="32" t="e">
        <f t="shared" si="1"/>
        <v>#DIV/0!</v>
      </c>
      <c r="M26" s="33">
        <f t="shared" si="0"/>
        <v>0.98795446490701888</v>
      </c>
      <c r="N26" s="41">
        <v>1</v>
      </c>
      <c r="O26" s="42">
        <v>1</v>
      </c>
    </row>
    <row r="27" spans="1:15" s="55" customFormat="1" ht="12.75" customHeight="1" x14ac:dyDescent="0.25">
      <c r="A27" s="47"/>
      <c r="B27" s="48"/>
      <c r="C27" s="49"/>
      <c r="D27" s="50" t="s">
        <v>77</v>
      </c>
      <c r="E27" s="51"/>
      <c r="F27" s="52">
        <f>SUM(F9:F26)</f>
        <v>54361245.900000006</v>
      </c>
      <c r="G27" s="53">
        <f>SUM(G9:G26)</f>
        <v>61592302.889999993</v>
      </c>
      <c r="H27" s="53">
        <f>SUM(H9:H26)</f>
        <v>41087463.719999999</v>
      </c>
      <c r="I27" s="53"/>
      <c r="J27" s="53"/>
      <c r="K27" s="53"/>
      <c r="L27" s="54"/>
      <c r="M27" s="54"/>
      <c r="N27" s="54"/>
      <c r="O27" s="54"/>
    </row>
    <row r="28" spans="1:15" s="55" customFormat="1" ht="12.75" customHeight="1" x14ac:dyDescent="0.25">
      <c r="A28" s="47"/>
      <c r="B28" s="56"/>
      <c r="C28" s="57"/>
      <c r="D28" s="57"/>
      <c r="E28" s="58"/>
      <c r="F28" s="59"/>
      <c r="G28" s="59"/>
      <c r="H28" s="59"/>
      <c r="I28" s="59"/>
      <c r="J28" s="59"/>
      <c r="K28" s="59"/>
      <c r="L28" s="60"/>
      <c r="M28" s="60"/>
    </row>
    <row r="29" spans="1:15" s="55" customFormat="1" ht="12.75" customHeight="1" x14ac:dyDescent="0.25">
      <c r="A29" s="47"/>
      <c r="B29" s="4" t="s">
        <v>78</v>
      </c>
      <c r="C29" s="57"/>
      <c r="D29" s="57"/>
      <c r="E29" s="58"/>
      <c r="F29" s="59"/>
      <c r="G29" s="59"/>
      <c r="H29" s="59"/>
      <c r="I29" s="59"/>
      <c r="J29" s="59"/>
      <c r="K29" s="59"/>
      <c r="L29" s="60"/>
      <c r="M29" s="60"/>
    </row>
    <row r="30" spans="1:15" s="55" customFormat="1" ht="12.75" customHeight="1" x14ac:dyDescent="0.25">
      <c r="A30" s="47"/>
      <c r="B30" s="56"/>
      <c r="C30" s="57"/>
      <c r="D30" s="57"/>
      <c r="E30" s="58"/>
      <c r="F30" s="59"/>
      <c r="G30" s="59"/>
      <c r="H30" s="59"/>
      <c r="I30" s="59"/>
      <c r="J30" s="59"/>
      <c r="K30" s="59"/>
      <c r="L30" s="60"/>
      <c r="M30" s="60"/>
    </row>
    <row r="32" spans="1:15" x14ac:dyDescent="0.25">
      <c r="A32" s="1"/>
      <c r="L32" s="55"/>
    </row>
    <row r="38" spans="1:15" x14ac:dyDescent="0.25">
      <c r="A38" s="1"/>
      <c r="O38" s="55"/>
    </row>
  </sheetData>
  <mergeCells count="8">
    <mergeCell ref="B2:O2"/>
    <mergeCell ref="B3:O3"/>
    <mergeCell ref="B7:B8"/>
    <mergeCell ref="E7:E8"/>
    <mergeCell ref="F7:H7"/>
    <mergeCell ref="I7:K7"/>
    <mergeCell ref="L7:M7"/>
    <mergeCell ref="N7:O7"/>
  </mergeCells>
  <dataValidations count="1">
    <dataValidation allowBlank="1" showInputMessage="1" showErrorMessage="1" prompt="Valor absoluto y/o relativo que registren los indicadores con relación a su meta anual correspondiente al programa, proyecto o actividad que se trate. (DOF 9-dic-09)" sqref="L7 N7" xr:uid="{10A7F585-D211-4410-A122-A07727F20E0D}"/>
  </dataValidations>
  <pageMargins left="0.31496062992125984" right="0.31496062992125984"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PyPI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Elena Garcia</dc:creator>
  <cp:lastModifiedBy>Rosa Elena Garcia</cp:lastModifiedBy>
  <cp:lastPrinted>2022-10-24T18:56:37Z</cp:lastPrinted>
  <dcterms:created xsi:type="dcterms:W3CDTF">2022-10-24T18:51:41Z</dcterms:created>
  <dcterms:modified xsi:type="dcterms:W3CDTF">2022-10-24T19:02:46Z</dcterms:modified>
</cp:coreProperties>
</file>